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92.168.200.3\FileStorage\共有\06_福祉事業部\放課後等デイサービス\事務関係\アンケート関係\R5年度\令和５年度（令和４年度からの繰越分）障害福祉分野のICT 導入モデル事業」について\"/>
    </mc:Choice>
  </mc:AlternateContent>
  <xr:revisionPtr revIDLastSave="0" documentId="13_ncr:1_{C61D6C85-C94A-45EC-BA26-A765EB7E8B7C}" xr6:coauthVersionLast="47" xr6:coauthVersionMax="47" xr10:uidLastSave="{00000000-0000-0000-0000-000000000000}"/>
  <bookViews>
    <workbookView xWindow="-120" yWindow="-120" windowWidth="29040" windowHeight="15840" xr2:uid="{00000000-000D-0000-FFFF-FFFF00000000}"/>
  </bookViews>
  <sheets>
    <sheet name="事業報告書" sheetId="1" r:id="rId1"/>
  </sheets>
  <definedNames>
    <definedName name="_xlnm.Print_Area" localSheetId="0">事業報告書!$A$1:$K$91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1" l="1"/>
  <c r="D65" i="1"/>
  <c r="D64" i="1"/>
  <c r="D63" i="1"/>
  <c r="C59" i="1"/>
  <c r="D58" i="1"/>
  <c r="D57" i="1"/>
  <c r="D56" i="1"/>
  <c r="F41" i="1"/>
  <c r="D41" i="1"/>
  <c r="E40" i="1"/>
  <c r="G40" i="1" s="1"/>
  <c r="H40" i="1" s="1"/>
  <c r="E39" i="1"/>
  <c r="G39" i="1" s="1"/>
  <c r="H39" i="1" s="1"/>
  <c r="E38" i="1"/>
  <c r="G38" i="1" s="1"/>
  <c r="F27" i="1"/>
  <c r="D27" i="1"/>
  <c r="E26" i="1"/>
  <c r="G26" i="1" s="1"/>
  <c r="H26" i="1" s="1"/>
  <c r="E25" i="1"/>
  <c r="G25" i="1" s="1"/>
  <c r="H25" i="1" s="1"/>
  <c r="E24" i="1"/>
  <c r="D59" i="1" l="1"/>
  <c r="D66" i="1"/>
  <c r="E27" i="1"/>
  <c r="E41" i="1"/>
  <c r="G41" i="1"/>
  <c r="H38" i="1"/>
  <c r="H41" i="1" s="1"/>
  <c r="G24" i="1"/>
  <c r="C68" i="1" l="1"/>
  <c r="H24" i="1"/>
  <c r="H27" i="1" s="1"/>
  <c r="G27" i="1"/>
  <c r="C49" i="1" s="1"/>
</calcChain>
</file>

<file path=xl/sharedStrings.xml><?xml version="1.0" encoding="utf-8"?>
<sst xmlns="http://schemas.openxmlformats.org/spreadsheetml/2006/main" count="88" uniqueCount="63">
  <si>
    <t>自治体名</t>
    <rPh sb="0" eb="3">
      <t>ジチタイ</t>
    </rPh>
    <rPh sb="3" eb="4">
      <t>メイ</t>
    </rPh>
    <phoneticPr fontId="1"/>
  </si>
  <si>
    <t>【基本情報】</t>
    <rPh sb="1" eb="3">
      <t>キホン</t>
    </rPh>
    <rPh sb="3" eb="5">
      <t>ジョウホウ</t>
    </rPh>
    <phoneticPr fontId="1"/>
  </si>
  <si>
    <t>フリガナ</t>
    <phoneticPr fontId="1"/>
  </si>
  <si>
    <t>法人名</t>
    <rPh sb="0" eb="2">
      <t>ホウジン</t>
    </rPh>
    <rPh sb="2" eb="3">
      <t>メイ</t>
    </rPh>
    <phoneticPr fontId="1"/>
  </si>
  <si>
    <t>事業所名</t>
    <rPh sb="0" eb="3">
      <t>ジギョウショ</t>
    </rPh>
    <rPh sb="3" eb="4">
      <t>メイ</t>
    </rPh>
    <phoneticPr fontId="1"/>
  </si>
  <si>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
  </si>
  <si>
    <r>
      <t>職員数（常勤換算数）</t>
    </r>
    <r>
      <rPr>
        <sz val="8"/>
        <color theme="1"/>
        <rFont val="游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
  </si>
  <si>
    <t>業務内容</t>
    <rPh sb="0" eb="2">
      <t>ギョウム</t>
    </rPh>
    <rPh sb="2" eb="4">
      <t>ナイヨウ</t>
    </rPh>
    <phoneticPr fontId="1"/>
  </si>
  <si>
    <t>業務従事者数</t>
    <rPh sb="0" eb="2">
      <t>ギョウム</t>
    </rPh>
    <rPh sb="2" eb="5">
      <t>ジュウジシャ</t>
    </rPh>
    <rPh sb="5" eb="6">
      <t>スウ</t>
    </rPh>
    <phoneticPr fontId="3"/>
  </si>
  <si>
    <t>発生件数</t>
    <rPh sb="0" eb="2">
      <t>ハッセイ</t>
    </rPh>
    <rPh sb="2" eb="4">
      <t>ケンスウ</t>
    </rPh>
    <phoneticPr fontId="1"/>
  </si>
  <si>
    <t>　年間業務時間数削減率（％）</t>
    <rPh sb="1" eb="3">
      <t>ネンカン</t>
    </rPh>
    <rPh sb="3" eb="5">
      <t>ギョウム</t>
    </rPh>
    <rPh sb="5" eb="8">
      <t>ジカンスウ</t>
    </rPh>
    <rPh sb="8" eb="10">
      <t>サクゲン</t>
    </rPh>
    <rPh sb="10" eb="11">
      <t>リツ</t>
    </rPh>
    <phoneticPr fontId="1"/>
  </si>
  <si>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
  </si>
  <si>
    <t>作成文書</t>
    <rPh sb="0" eb="2">
      <t>サクセイ</t>
    </rPh>
    <rPh sb="2" eb="4">
      <t>ブンショ</t>
    </rPh>
    <phoneticPr fontId="1"/>
  </si>
  <si>
    <t>作成文書量</t>
    <rPh sb="0" eb="2">
      <t>サクセイ</t>
    </rPh>
    <rPh sb="2" eb="5">
      <t>ブンショリョウ</t>
    </rPh>
    <phoneticPr fontId="1"/>
  </si>
  <si>
    <t>　年間作成文書量削減率（％）</t>
    <rPh sb="1" eb="3">
      <t>ネンカン</t>
    </rPh>
    <rPh sb="3" eb="5">
      <t>サクセイ</t>
    </rPh>
    <rPh sb="5" eb="8">
      <t>ブンショリョウ</t>
    </rPh>
    <rPh sb="8" eb="10">
      <t>サクゲン</t>
    </rPh>
    <rPh sb="10" eb="11">
      <t>リツ</t>
    </rPh>
    <phoneticPr fontId="1"/>
  </si>
  <si>
    <t>（別紙）</t>
    <rPh sb="1" eb="3">
      <t>ベッシ</t>
    </rPh>
    <phoneticPr fontId="1"/>
  </si>
  <si>
    <t>（１）ICT機器等導入前の定量的指標及びICT機器等導入後の定量的指標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28" eb="29">
      <t>アト</t>
    </rPh>
    <rPh sb="30" eb="33">
      <t>テイリョウテキ</t>
    </rPh>
    <rPh sb="33" eb="35">
      <t>シヒョウ</t>
    </rPh>
    <phoneticPr fontId="1"/>
  </si>
  <si>
    <t>（２）削減率が20％を超える場合は、その要因について記載すること。</t>
    <rPh sb="3" eb="6">
      <t>サクゲンリツ</t>
    </rPh>
    <rPh sb="11" eb="12">
      <t>コ</t>
    </rPh>
    <rPh sb="14" eb="16">
      <t>バアイ</t>
    </rPh>
    <rPh sb="20" eb="22">
      <t>ヨウイン</t>
    </rPh>
    <rPh sb="26" eb="28">
      <t>キサイ</t>
    </rPh>
    <phoneticPr fontId="1"/>
  </si>
  <si>
    <t>（３）ICT機器等の導入により得られた気づきや今後の課題等について必ず記載すること。</t>
    <rPh sb="6" eb="8">
      <t>キキ</t>
    </rPh>
    <rPh sb="8" eb="9">
      <t>トウ</t>
    </rPh>
    <rPh sb="10" eb="12">
      <t>ドウニュウ</t>
    </rPh>
    <rPh sb="15" eb="16">
      <t>エ</t>
    </rPh>
    <rPh sb="19" eb="20">
      <t>キ</t>
    </rPh>
    <rPh sb="23" eb="24">
      <t>コン</t>
    </rPh>
    <rPh sb="24" eb="25">
      <t>アト</t>
    </rPh>
    <rPh sb="26" eb="28">
      <t>カダイ</t>
    </rPh>
    <rPh sb="28" eb="29">
      <t>トウ</t>
    </rPh>
    <rPh sb="33" eb="34">
      <t>カナラ</t>
    </rPh>
    <rPh sb="35" eb="37">
      <t>キサイ</t>
    </rPh>
    <phoneticPr fontId="1"/>
  </si>
  <si>
    <t xml:space="preserve">    職員の賃上げ等への充当</t>
    <rPh sb="4" eb="6">
      <t>ショクイン</t>
    </rPh>
    <rPh sb="7" eb="9">
      <t>チンア</t>
    </rPh>
    <rPh sb="10" eb="11">
      <t>トウ</t>
    </rPh>
    <rPh sb="13" eb="15">
      <t>ジュウトウ</t>
    </rPh>
    <phoneticPr fontId="1"/>
  </si>
  <si>
    <t xml:space="preserve">    その他職場環境の改善への充当（※１）</t>
    <rPh sb="6" eb="7">
      <t>タ</t>
    </rPh>
    <rPh sb="7" eb="9">
      <t>ショクバ</t>
    </rPh>
    <rPh sb="9" eb="11">
      <t>カンキョウ</t>
    </rPh>
    <rPh sb="12" eb="14">
      <t>カイゼン</t>
    </rPh>
    <rPh sb="16" eb="18">
      <t>ジュウトウ</t>
    </rPh>
    <phoneticPr fontId="1"/>
  </si>
  <si>
    <t xml:space="preserve">    サービスの質の向上に係る取組への充当（※２）</t>
    <rPh sb="9" eb="10">
      <t>シツ</t>
    </rPh>
    <rPh sb="11" eb="13">
      <t>コウジョウ</t>
    </rPh>
    <rPh sb="14" eb="15">
      <t>カカ</t>
    </rPh>
    <rPh sb="16" eb="18">
      <t>トリクミ</t>
    </rPh>
    <rPh sb="20" eb="22">
      <t>ジュウトウ</t>
    </rPh>
    <phoneticPr fontId="1"/>
  </si>
  <si>
    <t>C. 1件当たりの
平均処理時間</t>
    <rPh sb="4" eb="5">
      <t>ケン</t>
    </rPh>
    <rPh sb="5" eb="6">
      <t>ア</t>
    </rPh>
    <rPh sb="10" eb="12">
      <t>ヘイキン</t>
    </rPh>
    <rPh sb="12" eb="14">
      <t>ショリ</t>
    </rPh>
    <rPh sb="14" eb="16">
      <t>ジカン</t>
    </rPh>
    <phoneticPr fontId="1"/>
  </si>
  <si>
    <t>年間業務時間
D（B×C）</t>
    <rPh sb="0" eb="2">
      <t>ネンカン</t>
    </rPh>
    <rPh sb="2" eb="4">
      <t>ギョウム</t>
    </rPh>
    <rPh sb="4" eb="6">
      <t>ジカン</t>
    </rPh>
    <phoneticPr fontId="1"/>
  </si>
  <si>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1"/>
  </si>
  <si>
    <t>A.ひと月当たり</t>
    <rPh sb="4" eb="5">
      <t>ツキ</t>
    </rPh>
    <rPh sb="5" eb="6">
      <t>ア</t>
    </rPh>
    <phoneticPr fontId="1"/>
  </si>
  <si>
    <t>B.年間発生件数
（A×12）</t>
    <rPh sb="2" eb="4">
      <t>ネンカン</t>
    </rPh>
    <rPh sb="4" eb="6">
      <t>ハッセイ</t>
    </rPh>
    <rPh sb="6" eb="8">
      <t>ケンスウ</t>
    </rPh>
    <phoneticPr fontId="1"/>
  </si>
  <si>
    <t>B.年間作成文書量
（A×12）</t>
    <rPh sb="2" eb="4">
      <t>ネンカン</t>
    </rPh>
    <rPh sb="4" eb="6">
      <t>サクセイ</t>
    </rPh>
    <rPh sb="6" eb="8">
      <t>ブンショ</t>
    </rPh>
    <rPh sb="8" eb="9">
      <t>リョウ</t>
    </rPh>
    <phoneticPr fontId="1"/>
  </si>
  <si>
    <t>（※１）その他職場環境の改善の具体的な内容について記載すること。</t>
    <rPh sb="15" eb="18">
      <t>グタイテキ</t>
    </rPh>
    <rPh sb="19" eb="21">
      <t>ナイヨウ</t>
    </rPh>
    <rPh sb="25" eb="27">
      <t>キサイ</t>
    </rPh>
    <phoneticPr fontId="1"/>
  </si>
  <si>
    <t>（※２）サービスの質の向上に係る取組の具体的な内容について記載すること。</t>
    <rPh sb="9" eb="10">
      <t>シツ</t>
    </rPh>
    <rPh sb="11" eb="13">
      <t>コウジョウ</t>
    </rPh>
    <rPh sb="14" eb="15">
      <t>カカ</t>
    </rPh>
    <rPh sb="16" eb="18">
      <t>トリクミ</t>
    </rPh>
    <rPh sb="19" eb="22">
      <t>グタイテキ</t>
    </rPh>
    <rPh sb="23" eb="25">
      <t>ナイヨウ</t>
    </rPh>
    <rPh sb="29" eb="31">
      <t>キサイ</t>
    </rPh>
    <phoneticPr fontId="1"/>
  </si>
  <si>
    <t>　縮減額（円）</t>
    <rPh sb="1" eb="3">
      <t>シュクゲン</t>
    </rPh>
    <rPh sb="3" eb="4">
      <t>ガク</t>
    </rPh>
    <rPh sb="5" eb="6">
      <t>エン</t>
    </rPh>
    <phoneticPr fontId="1"/>
  </si>
  <si>
    <t>　①　ICT機器等導入前の業務時間内訳</t>
    <rPh sb="6" eb="8">
      <t>キキ</t>
    </rPh>
    <rPh sb="8" eb="9">
      <t>トウ</t>
    </rPh>
    <rPh sb="9" eb="12">
      <t>ドウニュウマエ</t>
    </rPh>
    <rPh sb="13" eb="15">
      <t>ギョウム</t>
    </rPh>
    <rPh sb="15" eb="17">
      <t>ジカン</t>
    </rPh>
    <rPh sb="17" eb="19">
      <t>ウチワケ</t>
    </rPh>
    <phoneticPr fontId="1"/>
  </si>
  <si>
    <t>　②　ICT機器等導入後の業務時間内訳</t>
    <rPh sb="6" eb="8">
      <t>キキ</t>
    </rPh>
    <rPh sb="8" eb="9">
      <t>トウ</t>
    </rPh>
    <rPh sb="9" eb="12">
      <t>ドウニュウゴ</t>
    </rPh>
    <rPh sb="13" eb="15">
      <t>ギョウム</t>
    </rPh>
    <rPh sb="15" eb="17">
      <t>ジカン</t>
    </rPh>
    <rPh sb="17" eb="19">
      <t>ウチワケ</t>
    </rPh>
    <phoneticPr fontId="1"/>
  </si>
  <si>
    <t>　③　ICT機器等導入前の作成文書量</t>
    <rPh sb="6" eb="8">
      <t>キキ</t>
    </rPh>
    <rPh sb="8" eb="9">
      <t>トウ</t>
    </rPh>
    <rPh sb="9" eb="12">
      <t>ドウニュウマエ</t>
    </rPh>
    <rPh sb="13" eb="15">
      <t>サクセイ</t>
    </rPh>
    <rPh sb="15" eb="18">
      <t>ブンショリョウ</t>
    </rPh>
    <phoneticPr fontId="1"/>
  </si>
  <si>
    <t>　➃　ICT機器等導入後の作成文書量</t>
    <rPh sb="6" eb="8">
      <t>キキ</t>
    </rPh>
    <rPh sb="8" eb="9">
      <t>トウ</t>
    </rPh>
    <rPh sb="9" eb="12">
      <t>ドウニュウゴ</t>
    </rPh>
    <rPh sb="13" eb="15">
      <t>サクセイ</t>
    </rPh>
    <rPh sb="15" eb="18">
      <t>ブンショリョウ</t>
    </rPh>
    <phoneticPr fontId="1"/>
  </si>
  <si>
    <t>（４）費用面での効果（ICT機器等の導入による費用の縮減の有無を必ず選択すること。）</t>
    <rPh sb="3" eb="6">
      <t>ヒヨウメン</t>
    </rPh>
    <rPh sb="8" eb="10">
      <t>コウカ</t>
    </rPh>
    <rPh sb="14" eb="16">
      <t>キキ</t>
    </rPh>
    <rPh sb="16" eb="17">
      <t>トウ</t>
    </rPh>
    <rPh sb="18" eb="20">
      <t>ドウニュウ</t>
    </rPh>
    <rPh sb="23" eb="25">
      <t>ヒヨウ</t>
    </rPh>
    <rPh sb="26" eb="28">
      <t>シュクゲン</t>
    </rPh>
    <rPh sb="29" eb="31">
      <t>ウム</t>
    </rPh>
    <rPh sb="32" eb="33">
      <t>カナラ</t>
    </rPh>
    <rPh sb="34" eb="36">
      <t>センタク</t>
    </rPh>
    <phoneticPr fontId="1"/>
  </si>
  <si>
    <t>　ICT機器等の導入による費用の縮減</t>
    <rPh sb="16" eb="18">
      <t>シュクゲン</t>
    </rPh>
    <phoneticPr fontId="1"/>
  </si>
  <si>
    <t>　　　ICT機器等の導入による費用の縮減が「有」の場合、以下を回答すること。</t>
    <rPh sb="18" eb="20">
      <t>シュクゲン</t>
    </rPh>
    <rPh sb="22" eb="23">
      <t>ア</t>
    </rPh>
    <rPh sb="25" eb="27">
      <t>バアイ</t>
    </rPh>
    <rPh sb="28" eb="30">
      <t>イカ</t>
    </rPh>
    <rPh sb="31" eb="33">
      <t>カイトウ</t>
    </rPh>
    <phoneticPr fontId="1"/>
  </si>
  <si>
    <t>以下の※１及び※２については、ICT機器等導入前の実際の業務状況に即した算出をお願いします。</t>
    <rPh sb="0" eb="2">
      <t>イカ</t>
    </rPh>
    <rPh sb="5" eb="6">
      <t>オヨ</t>
    </rPh>
    <rPh sb="25" eb="27">
      <t>ジッサイ</t>
    </rPh>
    <rPh sb="28" eb="30">
      <t>ギョウム</t>
    </rPh>
    <rPh sb="30" eb="32">
      <t>ジョウキョウ</t>
    </rPh>
    <rPh sb="33" eb="34">
      <t>ソク</t>
    </rPh>
    <rPh sb="36" eb="38">
      <t>サンシュツ</t>
    </rPh>
    <rPh sb="40" eb="41">
      <t>ネガ</t>
    </rPh>
    <phoneticPr fontId="1"/>
  </si>
  <si>
    <t>以下の※３及び※４については、ICT機器等導入後の実際の業務状況に即した算出をお願いします。</t>
    <rPh sb="0" eb="2">
      <t>イカ</t>
    </rPh>
    <rPh sb="5" eb="6">
      <t>オヨ</t>
    </rPh>
    <rPh sb="23" eb="24">
      <t>アト</t>
    </rPh>
    <rPh sb="25" eb="27">
      <t>ジッサイ</t>
    </rPh>
    <rPh sb="28" eb="30">
      <t>ギョウム</t>
    </rPh>
    <rPh sb="30" eb="32">
      <t>ジョウキョウ</t>
    </rPh>
    <rPh sb="33" eb="34">
      <t>ソク</t>
    </rPh>
    <rPh sb="36" eb="38">
      <t>サンシュツ</t>
    </rPh>
    <rPh sb="40" eb="41">
      <t>ネガ</t>
    </rPh>
    <phoneticPr fontId="1"/>
  </si>
  <si>
    <t>A.ひと月当たり
発生件数</t>
    <rPh sb="4" eb="5">
      <t>ツキ</t>
    </rPh>
    <rPh sb="5" eb="6">
      <t>ア</t>
    </rPh>
    <rPh sb="9" eb="11">
      <t>ハッセイ</t>
    </rPh>
    <rPh sb="11" eb="13">
      <t>ケンスウ</t>
    </rPh>
    <phoneticPr fontId="1"/>
  </si>
  <si>
    <t>＜※２＞C．１件当たりの平均処理時間の算出方法</t>
    <rPh sb="7" eb="8">
      <t>ケン</t>
    </rPh>
    <rPh sb="8" eb="9">
      <t>ア</t>
    </rPh>
    <rPh sb="12" eb="14">
      <t>ヘイキン</t>
    </rPh>
    <rPh sb="14" eb="16">
      <t>ショリ</t>
    </rPh>
    <rPh sb="16" eb="18">
      <t>ジカン</t>
    </rPh>
    <rPh sb="19" eb="21">
      <t>サンシュツ</t>
    </rPh>
    <rPh sb="21" eb="23">
      <t>ホウホウ</t>
    </rPh>
    <phoneticPr fontId="1"/>
  </si>
  <si>
    <t>＜※１＞A．ひと月当たり発生件数の算出方法</t>
    <rPh sb="8" eb="9">
      <t>ツキ</t>
    </rPh>
    <rPh sb="9" eb="10">
      <t>ア</t>
    </rPh>
    <rPh sb="12" eb="14">
      <t>ハッセイ</t>
    </rPh>
    <rPh sb="14" eb="16">
      <t>ケンスウ</t>
    </rPh>
    <rPh sb="17" eb="19">
      <t>サンシュツ</t>
    </rPh>
    <rPh sb="19" eb="21">
      <t>ホウホウ</t>
    </rPh>
    <phoneticPr fontId="1"/>
  </si>
  <si>
    <t>＜※３＞A．ひと月当たり発生件数の算出方法</t>
    <rPh sb="8" eb="9">
      <t>ツキ</t>
    </rPh>
    <rPh sb="9" eb="10">
      <t>ア</t>
    </rPh>
    <rPh sb="12" eb="14">
      <t>ハッセイ</t>
    </rPh>
    <rPh sb="14" eb="16">
      <t>ケンスウ</t>
    </rPh>
    <rPh sb="17" eb="19">
      <t>サンシュツ</t>
    </rPh>
    <rPh sb="19" eb="21">
      <t>ホウホウ</t>
    </rPh>
    <phoneticPr fontId="1"/>
  </si>
  <si>
    <t>＜※４＞C．１件当たりの平均処理時間の算出方法</t>
    <rPh sb="7" eb="8">
      <t>ケン</t>
    </rPh>
    <rPh sb="8" eb="9">
      <t>ア</t>
    </rPh>
    <rPh sb="12" eb="14">
      <t>ヘイキン</t>
    </rPh>
    <rPh sb="14" eb="16">
      <t>ショリ</t>
    </rPh>
    <rPh sb="16" eb="18">
      <t>ジカン</t>
    </rPh>
    <rPh sb="19" eb="21">
      <t>サンシュツ</t>
    </rPh>
    <rPh sb="21" eb="23">
      <t>ホウホウ</t>
    </rPh>
    <phoneticPr fontId="1"/>
  </si>
  <si>
    <t>福井県</t>
    <rPh sb="0" eb="3">
      <t>フクイケン</t>
    </rPh>
    <phoneticPr fontId="1"/>
  </si>
  <si>
    <t>令和5年度障害福祉分野のICT導入モデル事業　事業報告書</t>
    <rPh sb="0" eb="2">
      <t>レイワ</t>
    </rPh>
    <rPh sb="3" eb="5">
      <t>ネンド</t>
    </rPh>
    <rPh sb="5" eb="7">
      <t>ショウガイ</t>
    </rPh>
    <rPh sb="7" eb="9">
      <t>フクシ</t>
    </rPh>
    <rPh sb="9" eb="11">
      <t>ブンヤ</t>
    </rPh>
    <rPh sb="15" eb="17">
      <t>ドウニュウ</t>
    </rPh>
    <rPh sb="20" eb="22">
      <t>ジギョウ</t>
    </rPh>
    <rPh sb="23" eb="25">
      <t>ジギョウ</t>
    </rPh>
    <rPh sb="25" eb="28">
      <t>ホウコクショ</t>
    </rPh>
    <phoneticPr fontId="3"/>
  </si>
  <si>
    <t>公益社団法人　地域医療振興協会　越前町国民健康保険織田病院</t>
    <rPh sb="0" eb="6">
      <t>コウエキシャダンホウジン</t>
    </rPh>
    <rPh sb="7" eb="15">
      <t>チイキイリョウシンコウキョウカイ</t>
    </rPh>
    <rPh sb="16" eb="25">
      <t>エチゼンチョウコクミンケンコウホケン</t>
    </rPh>
    <rPh sb="25" eb="29">
      <t>オタビョウイン</t>
    </rPh>
    <phoneticPr fontId="1"/>
  </si>
  <si>
    <t>コウエキシャダンホウジン ﾁｲｷｲﾘｮｳｼﾝｺｳｷｮｳｶｲ ｴﾁｾﾞﾝﾁｮｳｺｸﾐﾝｹﾝｺｳﾎｹﾝｵﾀﾋﾞｮｳｲﾝ</t>
    <phoneticPr fontId="1"/>
  </si>
  <si>
    <t>越前町児童デイサービスセンターすてっぷ</t>
    <rPh sb="0" eb="5">
      <t>エチゼンチョウジドウ</t>
    </rPh>
    <phoneticPr fontId="1"/>
  </si>
  <si>
    <t>エチゼンチョウｼﾞﾄﾞｳﾃﾞｲｻｰﾋﾞｽｾﾝﾀｰｽﾃｯﾌﾟ</t>
    <phoneticPr fontId="1"/>
  </si>
  <si>
    <t>放課後等デイサービス</t>
  </si>
  <si>
    <t>個別支援計画書の作成</t>
    <rPh sb="0" eb="2">
      <t>コベツ</t>
    </rPh>
    <rPh sb="2" eb="7">
      <t>シエンケイカクショ</t>
    </rPh>
    <rPh sb="8" eb="10">
      <t>サクセイ</t>
    </rPh>
    <phoneticPr fontId="1"/>
  </si>
  <si>
    <t>サービス提供記録の作成</t>
    <rPh sb="4" eb="8">
      <t>テイキョウキロク</t>
    </rPh>
    <rPh sb="9" eb="11">
      <t>サクセイ</t>
    </rPh>
    <phoneticPr fontId="1"/>
  </si>
  <si>
    <t>会議録等の作成</t>
    <rPh sb="0" eb="4">
      <t>カイギロクトウ</t>
    </rPh>
    <rPh sb="5" eb="7">
      <t>サクセイ</t>
    </rPh>
    <phoneticPr fontId="1"/>
  </si>
  <si>
    <t>個別支援計画書の作成・・・契約者数÷12カ月
サービス提供記録の作成・・・１日の平均利用者数×営業日
会議録の作成・・・契約者数÷12カ月</t>
    <rPh sb="0" eb="7">
      <t>コベツシエンケイカクショ</t>
    </rPh>
    <rPh sb="8" eb="10">
      <t>サクセイ</t>
    </rPh>
    <rPh sb="13" eb="17">
      <t>ケイヤクシャスウ</t>
    </rPh>
    <rPh sb="21" eb="22">
      <t>ゲツ</t>
    </rPh>
    <rPh sb="27" eb="31">
      <t>テイキョウキロク</t>
    </rPh>
    <rPh sb="32" eb="34">
      <t>サクセイ</t>
    </rPh>
    <rPh sb="38" eb="39">
      <t>ニチ</t>
    </rPh>
    <rPh sb="40" eb="46">
      <t>ヘイキンリヨウシャスウ</t>
    </rPh>
    <rPh sb="47" eb="50">
      <t>エイギョウビ</t>
    </rPh>
    <rPh sb="51" eb="54">
      <t>カイギロク</t>
    </rPh>
    <rPh sb="55" eb="57">
      <t>サクセイ</t>
    </rPh>
    <phoneticPr fontId="1"/>
  </si>
  <si>
    <t>個別支援計画書の作成・・・ニーズの把握、他職員からの情報収集、計画立案に掛かるおおよその時間
サービス提供記録の作成・・・作成に要する実際の時間数
会議録の作成・・・作成に要する実際の時間数</t>
    <rPh sb="17" eb="19">
      <t>ハアク</t>
    </rPh>
    <rPh sb="20" eb="21">
      <t>ホカ</t>
    </rPh>
    <rPh sb="21" eb="23">
      <t>ショクイン</t>
    </rPh>
    <rPh sb="26" eb="28">
      <t>ジョウホウ</t>
    </rPh>
    <rPh sb="28" eb="30">
      <t>シュウシュウ</t>
    </rPh>
    <rPh sb="31" eb="33">
      <t>ケイカク</t>
    </rPh>
    <rPh sb="33" eb="35">
      <t>リツアン</t>
    </rPh>
    <rPh sb="36" eb="37">
      <t>カ</t>
    </rPh>
    <rPh sb="44" eb="46">
      <t>ジカン</t>
    </rPh>
    <rPh sb="61" eb="63">
      <t>サクセイ</t>
    </rPh>
    <rPh sb="64" eb="65">
      <t>ヨウ</t>
    </rPh>
    <rPh sb="67" eb="69">
      <t>ジッサイ</t>
    </rPh>
    <rPh sb="70" eb="73">
      <t>ジカンスウ</t>
    </rPh>
    <phoneticPr fontId="1"/>
  </si>
  <si>
    <t>有</t>
  </si>
  <si>
    <t>デスクワークの場所を選べるようになった。</t>
    <rPh sb="7" eb="9">
      <t>バショ</t>
    </rPh>
    <rPh sb="10" eb="11">
      <t>エラ</t>
    </rPh>
    <phoneticPr fontId="1"/>
  </si>
  <si>
    <t>会議中に会議録を作成することができるようになったため会議後の議事録作成に要する時間が大幅に減少できた。
利用者見守り中にサービス提供記録が作成できるようになった。</t>
    <rPh sb="0" eb="3">
      <t>カイギチュウ</t>
    </rPh>
    <rPh sb="4" eb="7">
      <t>カイギロク</t>
    </rPh>
    <rPh sb="8" eb="10">
      <t>サクセイ</t>
    </rPh>
    <rPh sb="26" eb="29">
      <t>カイギゴ</t>
    </rPh>
    <rPh sb="30" eb="35">
      <t>ギジロクサクセイ</t>
    </rPh>
    <rPh sb="36" eb="37">
      <t>ヨウ</t>
    </rPh>
    <rPh sb="39" eb="41">
      <t>ジカン</t>
    </rPh>
    <rPh sb="42" eb="44">
      <t>オオハバ</t>
    </rPh>
    <rPh sb="45" eb="47">
      <t>ゲンショウ</t>
    </rPh>
    <rPh sb="52" eb="55">
      <t>リヨウシャ</t>
    </rPh>
    <rPh sb="55" eb="57">
      <t>ミマモ</t>
    </rPh>
    <rPh sb="58" eb="59">
      <t>チュウ</t>
    </rPh>
    <rPh sb="64" eb="66">
      <t>テイキョウ</t>
    </rPh>
    <rPh sb="66" eb="68">
      <t>キロク</t>
    </rPh>
    <rPh sb="69" eb="71">
      <t>サクセイ</t>
    </rPh>
    <phoneticPr fontId="1"/>
  </si>
  <si>
    <t>【導入した機器】</t>
    <rPh sb="1" eb="3">
      <t>ドウニュウ</t>
    </rPh>
    <rPh sb="5" eb="7">
      <t>キキ</t>
    </rPh>
    <phoneticPr fontId="1"/>
  </si>
  <si>
    <t>マイクロソフトoffice無し法人向けSurfacePro9Corei5/16GB/256GB/プラチナ</t>
    <phoneticPr fontId="1"/>
  </si>
  <si>
    <t>マイクロソフトSurfaceProスリムペン2付きsignatureキーボード/サファイア8×6-00115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</si>
</sst>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_ &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quot;円&quot;"/>
  </numFmts>
  <fonts count="21">
    <font>
      <sz val="11"/>
      <name val="ＭＳ Ｐゴシック"/>
      <family val="3"/>
      <charset val="128"/>
    </font>
    <font>
      <sz val="6"/>
      <name val="ＭＳ Ｐゴシック"/>
      <family val="3"/>
      <charset val="128"/>
    </font>
    <font>
      <b/>
      <sz val="20"/>
      <color theme="1"/>
      <name val="游ゴシック"/>
      <family val="3"/>
      <charset val="128"/>
      <scheme val="minor"/>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42">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6"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0" fillId="0" borderId="0" xfId="0" applyFont="1">
      <alignment vertical="center"/>
    </xf>
    <xf numFmtId="182" fontId="10" fillId="3" borderId="21" xfId="0" applyNumberFormat="1" applyFont="1" applyFill="1" applyBorder="1">
      <alignment vertical="center"/>
    </xf>
    <xf numFmtId="182" fontId="16" fillId="0" borderId="0" xfId="0" applyNumberFormat="1"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0" fontId="9"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9" fillId="2" borderId="10" xfId="0" applyFont="1" applyFill="1" applyBorder="1" applyAlignment="1">
      <alignment horizontal="center" vertical="center"/>
    </xf>
    <xf numFmtId="41" fontId="18" fillId="0" borderId="0" xfId="0" applyNumberFormat="1" applyFont="1" applyAlignment="1">
      <alignment horizontal="center" vertical="center"/>
    </xf>
    <xf numFmtId="0" fontId="7" fillId="4" borderId="22" xfId="0" applyFont="1" applyFill="1" applyBorder="1" applyAlignment="1">
      <alignment horizontal="center" vertical="center" wrapText="1"/>
    </xf>
    <xf numFmtId="0" fontId="18" fillId="0" borderId="27" xfId="0" applyFont="1" applyBorder="1" applyAlignment="1">
      <alignment horizontal="center" vertical="center" shrinkToFit="1"/>
    </xf>
    <xf numFmtId="178" fontId="18" fillId="0" borderId="27" xfId="0" applyNumberFormat="1" applyFont="1" applyBorder="1" applyAlignment="1">
      <alignment vertical="center" shrinkToFit="1"/>
    </xf>
    <xf numFmtId="179" fontId="18" fillId="0" borderId="27" xfId="0" applyNumberFormat="1" applyFont="1" applyBorder="1" applyAlignment="1">
      <alignment vertical="center" shrinkToFit="1"/>
    </xf>
    <xf numFmtId="179" fontId="18" fillId="3" borderId="27" xfId="0" applyNumberFormat="1" applyFont="1" applyFill="1" applyBorder="1" applyAlignment="1">
      <alignment vertical="center" shrinkToFit="1"/>
    </xf>
    <xf numFmtId="180" fontId="18" fillId="0" borderId="27" xfId="0" applyNumberFormat="1" applyFont="1" applyBorder="1" applyAlignment="1">
      <alignment vertical="center" shrinkToFit="1"/>
    </xf>
    <xf numFmtId="181" fontId="18" fillId="3" borderId="27" xfId="0" applyNumberFormat="1" applyFont="1" applyFill="1" applyBorder="1" applyAlignment="1">
      <alignment vertical="center" shrinkToFit="1"/>
    </xf>
    <xf numFmtId="181" fontId="18" fillId="3" borderId="22" xfId="0" applyNumberFormat="1" applyFont="1" applyFill="1" applyBorder="1" applyAlignment="1">
      <alignment vertical="center" shrinkToFit="1"/>
    </xf>
    <xf numFmtId="0" fontId="18" fillId="0" borderId="28" xfId="0" applyFont="1" applyBorder="1" applyAlignment="1">
      <alignment horizontal="center" vertical="center" shrinkToFit="1"/>
    </xf>
    <xf numFmtId="178" fontId="18" fillId="0" borderId="28" xfId="0" applyNumberFormat="1" applyFont="1" applyBorder="1" applyAlignment="1">
      <alignment vertical="center" shrinkToFit="1"/>
    </xf>
    <xf numFmtId="179" fontId="18" fillId="0" borderId="28" xfId="0" applyNumberFormat="1" applyFont="1" applyBorder="1" applyAlignment="1">
      <alignment vertical="center" shrinkToFit="1"/>
    </xf>
    <xf numFmtId="179" fontId="18" fillId="3" borderId="28" xfId="0" applyNumberFormat="1" applyFont="1" applyFill="1" applyBorder="1" applyAlignment="1">
      <alignment vertical="center" shrinkToFit="1"/>
    </xf>
    <xf numFmtId="180" fontId="18" fillId="0" borderId="28" xfId="0" applyNumberFormat="1" applyFont="1" applyBorder="1" applyAlignment="1">
      <alignment vertical="center" shrinkToFit="1"/>
    </xf>
    <xf numFmtId="181" fontId="18" fillId="3" borderId="28" xfId="0" applyNumberFormat="1" applyFont="1" applyFill="1" applyBorder="1" applyAlignment="1">
      <alignment vertical="center" shrinkToFit="1"/>
    </xf>
    <xf numFmtId="181" fontId="18" fillId="3" borderId="29" xfId="0" applyNumberFormat="1" applyFont="1" applyFill="1" applyBorder="1" applyAlignment="1">
      <alignment vertical="center" shrinkToFit="1"/>
    </xf>
    <xf numFmtId="179" fontId="18" fillId="0" borderId="21" xfId="0" applyNumberFormat="1" applyFont="1" applyBorder="1" applyAlignment="1">
      <alignment vertical="center" shrinkToFit="1"/>
    </xf>
    <xf numFmtId="179" fontId="18" fillId="3" borderId="21" xfId="0" applyNumberFormat="1" applyFont="1" applyFill="1" applyBorder="1" applyAlignment="1">
      <alignment vertical="center" shrinkToFit="1"/>
    </xf>
    <xf numFmtId="180" fontId="18" fillId="0" borderId="21" xfId="0" applyNumberFormat="1" applyFont="1" applyBorder="1" applyAlignment="1">
      <alignment vertical="center" shrinkToFit="1"/>
    </xf>
    <xf numFmtId="181" fontId="18" fillId="3" borderId="21"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0" fontId="7" fillId="5" borderId="22" xfId="0" applyFont="1" applyFill="1" applyBorder="1" applyAlignment="1">
      <alignment horizontal="center" vertical="center" wrapText="1"/>
    </xf>
    <xf numFmtId="183" fontId="18" fillId="0" borderId="27" xfId="0" applyNumberFormat="1" applyFont="1" applyBorder="1" applyAlignment="1">
      <alignment vertical="center" shrinkToFit="1"/>
    </xf>
    <xf numFmtId="183" fontId="18" fillId="3" borderId="27" xfId="0" applyNumberFormat="1" applyFont="1" applyFill="1" applyBorder="1" applyAlignment="1">
      <alignment vertical="center" shrinkToFit="1"/>
    </xf>
    <xf numFmtId="183" fontId="18" fillId="0" borderId="28" xfId="0" applyNumberFormat="1" applyFont="1" applyBorder="1" applyAlignment="1">
      <alignment vertical="center" shrinkToFit="1"/>
    </xf>
    <xf numFmtId="183" fontId="18" fillId="3" borderId="28" xfId="0" applyNumberFormat="1" applyFont="1" applyFill="1" applyBorder="1" applyAlignment="1">
      <alignment vertical="center" shrinkToFit="1"/>
    </xf>
    <xf numFmtId="0" fontId="18" fillId="5" borderId="18" xfId="0" applyFont="1" applyFill="1" applyBorder="1" applyAlignment="1">
      <alignment vertical="center" shrinkToFit="1"/>
    </xf>
    <xf numFmtId="183" fontId="18" fillId="0" borderId="21" xfId="0" applyNumberFormat="1" applyFont="1" applyBorder="1" applyAlignment="1">
      <alignment vertical="center" shrinkToFit="1"/>
    </xf>
    <xf numFmtId="183" fontId="18" fillId="3" borderId="21" xfId="0" applyNumberFormat="1" applyFont="1" applyFill="1" applyBorder="1" applyAlignment="1">
      <alignment vertical="center" shrinkToFit="1"/>
    </xf>
    <xf numFmtId="0" fontId="18" fillId="0" borderId="21" xfId="0" applyFont="1" applyBorder="1" applyAlignment="1">
      <alignment horizontal="center" vertical="center"/>
    </xf>
    <xf numFmtId="184" fontId="18" fillId="0" borderId="21" xfId="0" applyNumberFormat="1" applyFont="1" applyBorder="1" applyAlignment="1">
      <alignment horizontal="center" vertical="center" shrinkToFit="1"/>
    </xf>
    <xf numFmtId="0" fontId="18" fillId="5" borderId="22"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shrinkToFit="1"/>
    </xf>
    <xf numFmtId="179" fontId="18" fillId="0" borderId="0" xfId="0" applyNumberFormat="1" applyFont="1" applyAlignment="1">
      <alignment vertical="center" shrinkToFit="1"/>
    </xf>
    <xf numFmtId="180" fontId="18" fillId="0" borderId="0" xfId="0" applyNumberFormat="1" applyFont="1" applyAlignment="1">
      <alignment vertical="center" shrinkToFit="1"/>
    </xf>
    <xf numFmtId="181" fontId="18" fillId="0" borderId="0" xfId="0" applyNumberFormat="1" applyFont="1" applyAlignment="1">
      <alignment vertical="center" shrinkToFit="1"/>
    </xf>
    <xf numFmtId="0" fontId="11" fillId="4" borderId="22" xfId="0" applyFont="1" applyFill="1" applyBorder="1" applyAlignment="1">
      <alignment horizontal="center" vertical="center" wrapText="1"/>
    </xf>
    <xf numFmtId="179" fontId="11" fillId="0" borderId="0" xfId="0" applyNumberFormat="1" applyFont="1" applyAlignment="1">
      <alignment vertical="center" shrinkToFit="1"/>
    </xf>
    <xf numFmtId="180" fontId="11" fillId="0" borderId="0" xfId="0" applyNumberFormat="1" applyFont="1" applyAlignment="1">
      <alignment vertical="center" shrinkToFit="1"/>
    </xf>
    <xf numFmtId="181" fontId="11" fillId="0" borderId="0" xfId="0" applyNumberFormat="1" applyFont="1" applyAlignment="1">
      <alignment vertical="center" shrinkToFit="1"/>
    </xf>
    <xf numFmtId="0" fontId="9" fillId="4" borderId="22"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1" fillId="0" borderId="0" xfId="0" applyFont="1" applyAlignment="1">
      <alignment horizontal="left" vertical="center" shrinkToFit="1"/>
    </xf>
    <xf numFmtId="0" fontId="20" fillId="0" borderId="21" xfId="0" applyFont="1" applyBorder="1" applyAlignment="1">
      <alignment horizontal="left" vertical="top" wrapText="1"/>
    </xf>
    <xf numFmtId="0" fontId="18" fillId="0" borderId="0" xfId="0" applyFont="1" applyAlignment="1">
      <alignment horizontal="left" vertical="center" shrinkToFit="1"/>
    </xf>
    <xf numFmtId="0" fontId="11" fillId="0" borderId="19" xfId="0" applyFont="1" applyBorder="1" applyAlignment="1">
      <alignment horizontal="left" vertical="center" shrinkToFit="1"/>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8" fillId="4" borderId="18"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0" borderId="14" xfId="0" applyFont="1" applyBorder="1" applyAlignment="1">
      <alignment horizontal="left" vertical="center"/>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2" borderId="10" xfId="0" applyFont="1" applyFill="1" applyBorder="1" applyAlignment="1">
      <alignment horizontal="left" vertical="center" shrinkToFit="1"/>
    </xf>
    <xf numFmtId="0" fontId="18" fillId="2" borderId="0" xfId="0" applyFont="1" applyFill="1" applyAlignment="1">
      <alignment horizontal="left" vertical="center" shrinkToFit="1"/>
    </xf>
    <xf numFmtId="0" fontId="18" fillId="2" borderId="16" xfId="0" applyFont="1" applyFill="1" applyBorder="1" applyAlignment="1">
      <alignment horizontal="left" vertical="center" shrinkToFit="1"/>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8" fillId="2" borderId="30" xfId="0" applyFont="1" applyFill="1" applyBorder="1" applyAlignment="1">
      <alignment horizontal="left" vertical="center" shrinkToFit="1"/>
    </xf>
    <xf numFmtId="0" fontId="18" fillId="2" borderId="31" xfId="0" applyFont="1" applyFill="1" applyBorder="1" applyAlignment="1">
      <alignment horizontal="left" vertical="center" shrinkToFit="1"/>
    </xf>
    <xf numFmtId="0" fontId="18" fillId="2" borderId="32" xfId="0" applyFont="1" applyFill="1" applyBorder="1" applyAlignment="1">
      <alignment horizontal="left" vertical="center" shrinkToFit="1"/>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35" xfId="0" applyNumberFormat="1" applyFont="1" applyBorder="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4" borderId="18"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9" fillId="0" borderId="21" xfId="0" applyFont="1" applyBorder="1" applyAlignment="1">
      <alignment horizontal="left" vertical="top" wrapText="1"/>
    </xf>
    <xf numFmtId="0" fontId="18" fillId="6" borderId="21" xfId="0" applyFont="1" applyFill="1" applyBorder="1">
      <alignment vertical="center"/>
    </xf>
    <xf numFmtId="0" fontId="18" fillId="6" borderId="18" xfId="0" applyFont="1" applyFill="1" applyBorder="1">
      <alignment vertical="center"/>
    </xf>
    <xf numFmtId="0" fontId="18" fillId="6" borderId="20" xfId="0" applyFont="1" applyFill="1" applyBorder="1">
      <alignment vertical="center"/>
    </xf>
    <xf numFmtId="176" fontId="5" fillId="0" borderId="0" xfId="0" applyNumberFormat="1" applyFont="1" applyBorder="1" applyAlignment="1">
      <alignment horizontal="center" vertical="center"/>
    </xf>
    <xf numFmtId="176" fontId="6" fillId="0" borderId="0" xfId="0" applyNumberFormat="1" applyFont="1" applyBorder="1" applyAlignment="1">
      <alignment horizontal="left" vertical="center"/>
    </xf>
    <xf numFmtId="0" fontId="18" fillId="0" borderId="0" xfId="0" applyFont="1" applyBorder="1">
      <alignment vertical="center"/>
    </xf>
    <xf numFmtId="0" fontId="18" fillId="0" borderId="36" xfId="0" applyFont="1" applyBorder="1">
      <alignment vertical="center"/>
    </xf>
    <xf numFmtId="0" fontId="18" fillId="0" borderId="37" xfId="0" applyFont="1" applyBorder="1">
      <alignment vertical="center"/>
    </xf>
    <xf numFmtId="0" fontId="18" fillId="0" borderId="38" xfId="0" applyFont="1" applyBorder="1">
      <alignment vertical="center"/>
    </xf>
    <xf numFmtId="0" fontId="18" fillId="0" borderId="39" xfId="0" applyFont="1" applyBorder="1">
      <alignment vertical="center"/>
    </xf>
    <xf numFmtId="0" fontId="18" fillId="0" borderId="40" xfId="0" applyFont="1" applyBorder="1">
      <alignment vertical="center"/>
    </xf>
    <xf numFmtId="0" fontId="18" fillId="0" borderId="41" xfId="0" applyFont="1" applyBorder="1">
      <alignment vertical="center"/>
    </xf>
    <xf numFmtId="0" fontId="18" fillId="0" borderId="10" xfId="0" applyFont="1" applyBorder="1">
      <alignment vertical="center"/>
    </xf>
  </cellXfs>
  <cellStyles count="1">
    <cellStyle name="標準" xfId="0" builtinId="0"/>
  </cellStyles>
  <dxfs count="2">
    <dxf>
      <font>
        <color rgb="FF9C0006"/>
      </font>
      <fill>
        <patternFill>
          <bgColor rgb="FFFFC7CE"/>
        </patternFill>
      </fill>
    </dxf>
    <dxf>
      <font>
        <color theme="1"/>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123824</xdr:colOff>
      <xdr:row>13</xdr:row>
      <xdr:rowOff>247649</xdr:rowOff>
    </xdr:from>
    <xdr:to>
      <xdr:col>10</xdr:col>
      <xdr:colOff>12017</xdr:colOff>
      <xdr:row>21</xdr:row>
      <xdr:rowOff>133349</xdr:rowOff>
    </xdr:to>
    <xdr:pic>
      <xdr:nvPicPr>
        <xdr:cNvPr id="2" name="図 1">
          <a:extLst>
            <a:ext uri="{FF2B5EF4-FFF2-40B4-BE49-F238E27FC236}">
              <a16:creationId xmlns:a16="http://schemas.microsoft.com/office/drawing/2014/main" id="{CE803816-2665-5009-967F-82A1793410E2}"/>
            </a:ext>
          </a:extLst>
        </xdr:cNvPr>
        <xdr:cNvPicPr>
          <a:picLocks noChangeAspect="1"/>
        </xdr:cNvPicPr>
      </xdr:nvPicPr>
      <xdr:blipFill>
        <a:blip xmlns:r="http://schemas.openxmlformats.org/officeDocument/2006/relationships" r:embed="rId1"/>
        <a:stretch>
          <a:fillRect/>
        </a:stretch>
      </xdr:blipFill>
      <xdr:spPr>
        <a:xfrm>
          <a:off x="9267824" y="3829049"/>
          <a:ext cx="2993343" cy="17430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90"/>
  <sheetViews>
    <sheetView showGridLines="0" tabSelected="1" view="pageBreakPreview" topLeftCell="A11" zoomScaleNormal="100" zoomScaleSheetLayoutView="100" workbookViewId="0">
      <selection activeCell="M23" sqref="M23"/>
    </sheetView>
  </sheetViews>
  <sheetFormatPr defaultRowHeight="18.75"/>
  <cols>
    <col min="1" max="1" width="3.375" style="13" customWidth="1"/>
    <col min="2" max="2" width="27.5" style="13" customWidth="1"/>
    <col min="3" max="3" width="19.125" style="13" customWidth="1"/>
    <col min="4" max="4" width="14.875" style="13" customWidth="1"/>
    <col min="5" max="7" width="12.625" style="13" customWidth="1"/>
    <col min="8" max="8" width="17.25" style="13" customWidth="1"/>
    <col min="9" max="9" width="9" style="13"/>
    <col min="10" max="10" width="31.75" style="13" customWidth="1"/>
    <col min="11" max="11" width="2.25" style="13" customWidth="1"/>
    <col min="12" max="12" width="15" style="13" customWidth="1"/>
    <col min="13" max="13" width="2.25" style="13" customWidth="1"/>
    <col min="14" max="16384" width="9" style="13"/>
  </cols>
  <sheetData>
    <row r="1" spans="1:10" ht="24">
      <c r="A1" s="11" t="s">
        <v>15</v>
      </c>
      <c r="B1" s="12"/>
    </row>
    <row r="2" spans="1:10" ht="33">
      <c r="B2" s="88" t="s">
        <v>46</v>
      </c>
      <c r="C2" s="88"/>
      <c r="D2" s="88"/>
      <c r="E2" s="88"/>
      <c r="F2" s="88"/>
      <c r="G2" s="88"/>
      <c r="H2" s="88"/>
      <c r="I2" s="88"/>
      <c r="J2" s="88"/>
    </row>
    <row r="3" spans="1:10" ht="9.75" customHeight="1">
      <c r="B3" s="1"/>
      <c r="C3" s="1"/>
      <c r="D3" s="1"/>
      <c r="E3" s="1"/>
      <c r="F3" s="1"/>
      <c r="G3" s="1"/>
      <c r="H3" s="1"/>
      <c r="I3" s="1"/>
      <c r="J3" s="1"/>
    </row>
    <row r="4" spans="1:10" ht="25.5">
      <c r="B4" s="2"/>
      <c r="C4" s="2"/>
      <c r="D4" s="2"/>
      <c r="E4" s="2"/>
      <c r="F4" s="2"/>
      <c r="G4" s="2"/>
      <c r="H4" s="3" t="s">
        <v>0</v>
      </c>
      <c r="I4" s="89" t="s">
        <v>45</v>
      </c>
      <c r="J4" s="89"/>
    </row>
    <row r="5" spans="1:10" ht="20.25" thickBot="1">
      <c r="B5" s="4" t="s">
        <v>1</v>
      </c>
    </row>
    <row r="6" spans="1:10" ht="17.25" customHeight="1">
      <c r="B6" s="14" t="s">
        <v>2</v>
      </c>
      <c r="C6" s="90" t="s">
        <v>48</v>
      </c>
      <c r="D6" s="91"/>
      <c r="E6" s="91"/>
      <c r="F6" s="91"/>
      <c r="G6" s="91"/>
      <c r="H6" s="91"/>
      <c r="I6" s="91"/>
      <c r="J6" s="92"/>
    </row>
    <row r="7" spans="1:10" ht="23.1" customHeight="1">
      <c r="B7" s="15" t="s">
        <v>3</v>
      </c>
      <c r="C7" s="93" t="s">
        <v>47</v>
      </c>
      <c r="D7" s="94"/>
      <c r="E7" s="94"/>
      <c r="F7" s="94"/>
      <c r="G7" s="94"/>
      <c r="H7" s="94"/>
      <c r="I7" s="94"/>
      <c r="J7" s="95"/>
    </row>
    <row r="8" spans="1:10" ht="17.25" customHeight="1">
      <c r="B8" s="16" t="s">
        <v>2</v>
      </c>
      <c r="C8" s="96" t="s">
        <v>50</v>
      </c>
      <c r="D8" s="97"/>
      <c r="E8" s="97"/>
      <c r="F8" s="97"/>
      <c r="G8" s="97"/>
      <c r="H8" s="97"/>
      <c r="I8" s="97"/>
      <c r="J8" s="98"/>
    </row>
    <row r="9" spans="1:10" ht="23.1" customHeight="1">
      <c r="B9" s="15" t="s">
        <v>4</v>
      </c>
      <c r="C9" s="73" t="s">
        <v>49</v>
      </c>
      <c r="D9" s="74"/>
      <c r="E9" s="74"/>
      <c r="F9" s="74"/>
      <c r="G9" s="74"/>
      <c r="H9" s="74"/>
      <c r="I9" s="74"/>
      <c r="J9" s="75"/>
    </row>
    <row r="10" spans="1:10" ht="23.1" customHeight="1">
      <c r="B10" s="76" t="s">
        <v>5</v>
      </c>
      <c r="C10" s="77"/>
      <c r="D10" s="77"/>
      <c r="E10" s="77"/>
      <c r="F10" s="77"/>
      <c r="G10" s="77"/>
      <c r="H10" s="77"/>
      <c r="I10" s="77"/>
      <c r="J10" s="78"/>
    </row>
    <row r="11" spans="1:10" ht="23.1" customHeight="1">
      <c r="B11" s="79" t="s">
        <v>51</v>
      </c>
      <c r="C11" s="80"/>
      <c r="D11" s="80"/>
      <c r="E11" s="80"/>
      <c r="F11" s="80"/>
      <c r="G11" s="80"/>
      <c r="H11" s="80"/>
      <c r="I11" s="80"/>
      <c r="J11" s="81"/>
    </row>
    <row r="12" spans="1:10" ht="23.1" customHeight="1">
      <c r="B12" s="82" t="s">
        <v>6</v>
      </c>
      <c r="C12" s="83"/>
      <c r="D12" s="83"/>
      <c r="E12" s="83"/>
      <c r="F12" s="83"/>
      <c r="G12" s="83"/>
      <c r="H12" s="83"/>
      <c r="I12" s="83"/>
      <c r="J12" s="84"/>
    </row>
    <row r="13" spans="1:10" ht="23.1" customHeight="1" thickBot="1">
      <c r="B13" s="85">
        <v>15.5</v>
      </c>
      <c r="C13" s="86"/>
      <c r="D13" s="86"/>
      <c r="E13" s="86"/>
      <c r="F13" s="86"/>
      <c r="G13" s="86"/>
      <c r="H13" s="86"/>
      <c r="I13" s="86"/>
      <c r="J13" s="87"/>
    </row>
    <row r="14" spans="1:10" ht="23.1" customHeight="1">
      <c r="B14" s="109"/>
      <c r="C14" s="109"/>
      <c r="D14" s="109"/>
      <c r="E14" s="109"/>
      <c r="F14" s="109"/>
      <c r="G14" s="109"/>
      <c r="H14" s="109"/>
      <c r="I14" s="109"/>
      <c r="J14" s="109"/>
    </row>
    <row r="15" spans="1:10" ht="23.1" customHeight="1" thickBot="1">
      <c r="B15" s="110" t="s">
        <v>60</v>
      </c>
      <c r="C15" s="109"/>
      <c r="D15" s="109"/>
      <c r="E15" s="109"/>
      <c r="F15" s="109"/>
      <c r="G15" s="109"/>
      <c r="H15" s="109"/>
      <c r="I15" s="109"/>
      <c r="J15" s="109"/>
    </row>
    <row r="16" spans="1:10">
      <c r="B16" s="112" t="s">
        <v>61</v>
      </c>
      <c r="C16" s="113"/>
      <c r="D16" s="113"/>
      <c r="E16" s="113"/>
      <c r="F16" s="113"/>
      <c r="G16" s="113"/>
      <c r="H16" s="114"/>
      <c r="I16" s="118"/>
      <c r="J16" s="111"/>
    </row>
    <row r="17" spans="2:10" ht="19.5" thickBot="1">
      <c r="B17" s="115" t="s">
        <v>62</v>
      </c>
      <c r="C17" s="116"/>
      <c r="D17" s="116"/>
      <c r="E17" s="116"/>
      <c r="F17" s="116"/>
      <c r="G17" s="116"/>
      <c r="H17" s="117"/>
      <c r="I17" s="118"/>
      <c r="J17" s="111"/>
    </row>
    <row r="19" spans="2:10" ht="6" customHeight="1">
      <c r="D19" s="17"/>
      <c r="E19" s="17"/>
      <c r="F19" s="17"/>
      <c r="G19" s="17"/>
      <c r="H19" s="17"/>
    </row>
    <row r="20" spans="2:10" s="6" customFormat="1" ht="18.75" customHeight="1">
      <c r="B20" s="5" t="s">
        <v>16</v>
      </c>
      <c r="C20" s="5"/>
      <c r="D20" s="5"/>
      <c r="E20" s="5"/>
    </row>
    <row r="21" spans="2:10" s="6" customFormat="1" ht="19.5">
      <c r="B21" s="5" t="s">
        <v>31</v>
      </c>
      <c r="C21" s="7"/>
    </row>
    <row r="22" spans="2:10" s="6" customFormat="1" ht="18.75" customHeight="1">
      <c r="B22" s="61" t="s">
        <v>7</v>
      </c>
      <c r="C22" s="67" t="s">
        <v>8</v>
      </c>
      <c r="D22" s="69" t="s">
        <v>9</v>
      </c>
      <c r="E22" s="70"/>
      <c r="F22" s="58" t="s">
        <v>22</v>
      </c>
      <c r="G22" s="58" t="s">
        <v>23</v>
      </c>
      <c r="H22" s="58" t="s">
        <v>24</v>
      </c>
    </row>
    <row r="23" spans="2:10" s="6" customFormat="1" ht="37.5">
      <c r="B23" s="62"/>
      <c r="C23" s="68"/>
      <c r="D23" s="54" t="s">
        <v>40</v>
      </c>
      <c r="E23" s="18" t="s">
        <v>26</v>
      </c>
      <c r="F23" s="59"/>
      <c r="G23" s="60"/>
      <c r="H23" s="59"/>
    </row>
    <row r="24" spans="2:10" s="6" customFormat="1">
      <c r="B24" s="19" t="s">
        <v>52</v>
      </c>
      <c r="C24" s="20">
        <v>1</v>
      </c>
      <c r="D24" s="21">
        <v>10</v>
      </c>
      <c r="E24" s="22">
        <f>D24*12</f>
        <v>120</v>
      </c>
      <c r="F24" s="23">
        <v>60</v>
      </c>
      <c r="G24" s="24">
        <f>$E$24*$F$24/60</f>
        <v>120</v>
      </c>
      <c r="H24" s="25">
        <f>$G$24/$C$24</f>
        <v>120</v>
      </c>
    </row>
    <row r="25" spans="2:10" s="6" customFormat="1">
      <c r="B25" s="26" t="s">
        <v>53</v>
      </c>
      <c r="C25" s="27">
        <v>15</v>
      </c>
      <c r="D25" s="28">
        <v>400</v>
      </c>
      <c r="E25" s="29">
        <f>D25*12</f>
        <v>4800</v>
      </c>
      <c r="F25" s="30">
        <v>10</v>
      </c>
      <c r="G25" s="31">
        <f>$E$25*$F$25/60</f>
        <v>800</v>
      </c>
      <c r="H25" s="31">
        <f>$G$25/$C$25</f>
        <v>53.333333333333336</v>
      </c>
    </row>
    <row r="26" spans="2:10" s="6" customFormat="1">
      <c r="B26" s="26" t="s">
        <v>54</v>
      </c>
      <c r="C26" s="27">
        <v>7</v>
      </c>
      <c r="D26" s="28">
        <v>10</v>
      </c>
      <c r="E26" s="29">
        <f>D26*12</f>
        <v>120</v>
      </c>
      <c r="F26" s="30">
        <v>60</v>
      </c>
      <c r="G26" s="31">
        <f>$E$26*$F$26/60</f>
        <v>120</v>
      </c>
      <c r="H26" s="32">
        <f>G26/C26</f>
        <v>17.142857142857142</v>
      </c>
    </row>
    <row r="27" spans="2:10" s="6" customFormat="1">
      <c r="B27" s="71"/>
      <c r="C27" s="72"/>
      <c r="D27" s="33">
        <f>SUM(D24:D26)</f>
        <v>420</v>
      </c>
      <c r="E27" s="34">
        <f>SUM(E24:E26)</f>
        <v>5040</v>
      </c>
      <c r="F27" s="35">
        <f>SUM(F24:F26)</f>
        <v>130</v>
      </c>
      <c r="G27" s="36">
        <f>SUM(G24:G26)</f>
        <v>1040</v>
      </c>
      <c r="H27" s="37">
        <f>SUM(H24:H26)</f>
        <v>190.47619047619048</v>
      </c>
    </row>
    <row r="28" spans="2:10" s="6" customFormat="1">
      <c r="B28" s="50"/>
      <c r="C28" s="50"/>
      <c r="D28" s="51"/>
      <c r="E28" s="51"/>
      <c r="F28" s="52"/>
      <c r="G28" s="53"/>
      <c r="H28" s="53"/>
    </row>
    <row r="29" spans="2:10" s="6" customFormat="1">
      <c r="B29" s="63" t="s">
        <v>38</v>
      </c>
      <c r="C29" s="63"/>
      <c r="D29" s="63"/>
      <c r="E29" s="63"/>
      <c r="F29" s="63"/>
      <c r="G29" s="63"/>
      <c r="H29" s="63"/>
      <c r="I29" s="63"/>
      <c r="J29" s="63"/>
    </row>
    <row r="30" spans="2:10" s="6" customFormat="1">
      <c r="B30" s="63" t="s">
        <v>42</v>
      </c>
      <c r="C30" s="63"/>
      <c r="D30" s="55"/>
      <c r="E30" s="55"/>
      <c r="F30" s="56"/>
      <c r="G30" s="57"/>
      <c r="H30" s="57"/>
      <c r="I30" s="5"/>
      <c r="J30" s="5"/>
    </row>
    <row r="31" spans="2:10" s="6" customFormat="1" ht="72.75" customHeight="1">
      <c r="B31" s="64" t="s">
        <v>55</v>
      </c>
      <c r="C31" s="64"/>
      <c r="D31" s="64"/>
      <c r="E31" s="64"/>
      <c r="F31" s="64"/>
      <c r="G31" s="64"/>
      <c r="H31" s="64"/>
      <c r="I31" s="64"/>
      <c r="J31" s="64"/>
    </row>
    <row r="32" spans="2:10" s="6" customFormat="1">
      <c r="B32" s="66" t="s">
        <v>41</v>
      </c>
      <c r="C32" s="66"/>
      <c r="D32" s="66"/>
      <c r="E32" s="66"/>
      <c r="F32" s="66"/>
      <c r="G32" s="66"/>
      <c r="H32" s="66"/>
      <c r="I32" s="66"/>
      <c r="J32" s="66"/>
    </row>
    <row r="33" spans="2:10" s="6" customFormat="1" ht="72.75" customHeight="1">
      <c r="B33" s="64" t="s">
        <v>56</v>
      </c>
      <c r="C33" s="64"/>
      <c r="D33" s="64"/>
      <c r="E33" s="64"/>
      <c r="F33" s="64"/>
      <c r="G33" s="64"/>
      <c r="H33" s="64"/>
      <c r="I33" s="64"/>
      <c r="J33" s="64"/>
    </row>
    <row r="34" spans="2:10" s="6" customFormat="1">
      <c r="B34" s="65"/>
      <c r="C34" s="65"/>
      <c r="D34" s="51"/>
      <c r="E34" s="51"/>
      <c r="F34" s="52"/>
      <c r="G34" s="53"/>
      <c r="H34" s="53"/>
    </row>
    <row r="35" spans="2:10" s="6" customFormat="1">
      <c r="B35" s="5" t="s">
        <v>32</v>
      </c>
    </row>
    <row r="36" spans="2:10" s="6" customFormat="1" ht="18.75" customHeight="1">
      <c r="B36" s="61" t="s">
        <v>7</v>
      </c>
      <c r="C36" s="67" t="s">
        <v>8</v>
      </c>
      <c r="D36" s="99" t="s">
        <v>9</v>
      </c>
      <c r="E36" s="100"/>
      <c r="F36" s="58" t="s">
        <v>22</v>
      </c>
      <c r="G36" s="58" t="s">
        <v>23</v>
      </c>
      <c r="H36" s="58" t="s">
        <v>24</v>
      </c>
    </row>
    <row r="37" spans="2:10" s="6" customFormat="1" ht="37.5">
      <c r="B37" s="62"/>
      <c r="C37" s="68"/>
      <c r="D37" s="54" t="s">
        <v>40</v>
      </c>
      <c r="E37" s="18" t="s">
        <v>26</v>
      </c>
      <c r="F37" s="59"/>
      <c r="G37" s="60"/>
      <c r="H37" s="59"/>
    </row>
    <row r="38" spans="2:10" s="6" customFormat="1">
      <c r="B38" s="19" t="s">
        <v>52</v>
      </c>
      <c r="C38" s="20">
        <v>1</v>
      </c>
      <c r="D38" s="21">
        <v>10</v>
      </c>
      <c r="E38" s="22">
        <f>D38*12</f>
        <v>120</v>
      </c>
      <c r="F38" s="23">
        <v>60</v>
      </c>
      <c r="G38" s="24">
        <f>E38*F38/60</f>
        <v>120</v>
      </c>
      <c r="H38" s="24">
        <f>G38/C38</f>
        <v>120</v>
      </c>
    </row>
    <row r="39" spans="2:10" s="6" customFormat="1">
      <c r="B39" s="26" t="s">
        <v>53</v>
      </c>
      <c r="C39" s="27">
        <v>15</v>
      </c>
      <c r="D39" s="28">
        <v>400</v>
      </c>
      <c r="E39" s="29">
        <f>D39*12</f>
        <v>4800</v>
      </c>
      <c r="F39" s="30">
        <v>10</v>
      </c>
      <c r="G39" s="31">
        <f>E39*F39/60</f>
        <v>800</v>
      </c>
      <c r="H39" s="31">
        <f>G39/C39</f>
        <v>53.333333333333336</v>
      </c>
    </row>
    <row r="40" spans="2:10" s="6" customFormat="1">
      <c r="B40" s="26" t="s">
        <v>54</v>
      </c>
      <c r="C40" s="27">
        <v>7</v>
      </c>
      <c r="D40" s="28">
        <v>10</v>
      </c>
      <c r="E40" s="29">
        <f>D40*12</f>
        <v>120</v>
      </c>
      <c r="F40" s="30">
        <v>20</v>
      </c>
      <c r="G40" s="31">
        <f>E40*F40/60</f>
        <v>40</v>
      </c>
      <c r="H40" s="32">
        <f>G40/C40</f>
        <v>5.7142857142857144</v>
      </c>
    </row>
    <row r="41" spans="2:10" s="6" customFormat="1">
      <c r="B41" s="71"/>
      <c r="C41" s="72"/>
      <c r="D41" s="33">
        <f>SUM(D38:D40)</f>
        <v>420</v>
      </c>
      <c r="E41" s="34">
        <f>SUM(E38:E40)</f>
        <v>5040</v>
      </c>
      <c r="F41" s="35">
        <f>SUM(F38:F40)</f>
        <v>90</v>
      </c>
      <c r="G41" s="36">
        <f>SUM(G38:G40)</f>
        <v>960</v>
      </c>
      <c r="H41" s="36">
        <f>SUM(H38:H40)</f>
        <v>179.04761904761907</v>
      </c>
    </row>
    <row r="42" spans="2:10" s="6" customFormat="1">
      <c r="B42" s="50"/>
      <c r="C42" s="50"/>
      <c r="D42" s="51"/>
      <c r="E42" s="51"/>
      <c r="F42" s="52"/>
      <c r="G42" s="53"/>
      <c r="H42" s="53"/>
    </row>
    <row r="43" spans="2:10" s="6" customFormat="1">
      <c r="B43" s="63" t="s">
        <v>39</v>
      </c>
      <c r="C43" s="63"/>
      <c r="D43" s="63"/>
      <c r="E43" s="63"/>
      <c r="F43" s="63"/>
      <c r="G43" s="63"/>
      <c r="H43" s="63"/>
      <c r="I43" s="63"/>
      <c r="J43" s="63"/>
    </row>
    <row r="44" spans="2:10" s="6" customFormat="1">
      <c r="B44" s="63" t="s">
        <v>43</v>
      </c>
      <c r="C44" s="63"/>
      <c r="D44" s="55"/>
      <c r="E44" s="55"/>
      <c r="F44" s="56"/>
      <c r="G44" s="57"/>
      <c r="H44" s="57"/>
      <c r="I44" s="5"/>
      <c r="J44" s="5"/>
    </row>
    <row r="45" spans="2:10" s="6" customFormat="1" ht="72.75" customHeight="1">
      <c r="B45" s="64" t="s">
        <v>55</v>
      </c>
      <c r="C45" s="64"/>
      <c r="D45" s="64"/>
      <c r="E45" s="64"/>
      <c r="F45" s="64"/>
      <c r="G45" s="64"/>
      <c r="H45" s="64"/>
      <c r="I45" s="64"/>
      <c r="J45" s="64"/>
    </row>
    <row r="46" spans="2:10" s="6" customFormat="1">
      <c r="B46" s="66" t="s">
        <v>44</v>
      </c>
      <c r="C46" s="66"/>
      <c r="D46" s="66"/>
      <c r="E46" s="66"/>
      <c r="F46" s="66"/>
      <c r="G46" s="66"/>
      <c r="H46" s="66"/>
      <c r="I46" s="66"/>
      <c r="J46" s="66"/>
    </row>
    <row r="47" spans="2:10" s="6" customFormat="1" ht="72.75" customHeight="1">
      <c r="B47" s="64" t="s">
        <v>56</v>
      </c>
      <c r="C47" s="64"/>
      <c r="D47" s="64"/>
      <c r="E47" s="64"/>
      <c r="F47" s="64"/>
      <c r="G47" s="64"/>
      <c r="H47" s="64"/>
      <c r="I47" s="64"/>
      <c r="J47" s="64"/>
    </row>
    <row r="48" spans="2:10" s="6" customFormat="1">
      <c r="B48" s="8" t="s">
        <v>10</v>
      </c>
    </row>
    <row r="49" spans="2:4" s="6" customFormat="1">
      <c r="C49" s="9">
        <f>($G$27-$G$41)/$G$27</f>
        <v>7.6923076923076927E-2</v>
      </c>
    </row>
    <row r="50" spans="2:4" s="6" customFormat="1">
      <c r="C50" s="10"/>
    </row>
    <row r="51" spans="2:4" s="6" customFormat="1">
      <c r="B51" s="5" t="s">
        <v>11</v>
      </c>
      <c r="C51" s="10"/>
    </row>
    <row r="52" spans="2:4" s="6" customFormat="1" ht="9" customHeight="1">
      <c r="C52" s="10"/>
    </row>
    <row r="53" spans="2:4" s="6" customFormat="1">
      <c r="B53" s="5" t="s">
        <v>33</v>
      </c>
    </row>
    <row r="54" spans="2:4" s="6" customFormat="1" ht="18.75" customHeight="1">
      <c r="B54" s="103" t="s">
        <v>12</v>
      </c>
      <c r="C54" s="101" t="s">
        <v>13</v>
      </c>
      <c r="D54" s="102"/>
    </row>
    <row r="55" spans="2:4" s="6" customFormat="1" ht="31.5">
      <c r="B55" s="104"/>
      <c r="C55" s="48" t="s">
        <v>25</v>
      </c>
      <c r="D55" s="38" t="s">
        <v>27</v>
      </c>
    </row>
    <row r="56" spans="2:4" s="6" customFormat="1">
      <c r="B56" s="19" t="s">
        <v>52</v>
      </c>
      <c r="C56" s="39">
        <v>10</v>
      </c>
      <c r="D56" s="40">
        <f>C56*12</f>
        <v>120</v>
      </c>
    </row>
    <row r="57" spans="2:4" s="6" customFormat="1">
      <c r="B57" s="26" t="s">
        <v>53</v>
      </c>
      <c r="C57" s="41">
        <v>400</v>
      </c>
      <c r="D57" s="42">
        <f>C57*12</f>
        <v>4800</v>
      </c>
    </row>
    <row r="58" spans="2:4" s="6" customFormat="1">
      <c r="B58" s="26" t="s">
        <v>54</v>
      </c>
      <c r="C58" s="41">
        <v>10</v>
      </c>
      <c r="D58" s="42">
        <f>C58*12</f>
        <v>120</v>
      </c>
    </row>
    <row r="59" spans="2:4" s="6" customFormat="1">
      <c r="B59" s="43"/>
      <c r="C59" s="44">
        <f>SUM(C56:C58)</f>
        <v>420</v>
      </c>
      <c r="D59" s="45">
        <f>SUM(D56:D58)</f>
        <v>5040</v>
      </c>
    </row>
    <row r="60" spans="2:4" s="6" customFormat="1">
      <c r="B60" s="5" t="s">
        <v>34</v>
      </c>
    </row>
    <row r="61" spans="2:4" s="6" customFormat="1" ht="18.75" customHeight="1">
      <c r="B61" s="103" t="s">
        <v>12</v>
      </c>
      <c r="C61" s="101" t="s">
        <v>13</v>
      </c>
      <c r="D61" s="102"/>
    </row>
    <row r="62" spans="2:4" s="6" customFormat="1" ht="31.5">
      <c r="B62" s="104"/>
      <c r="C62" s="48" t="s">
        <v>25</v>
      </c>
      <c r="D62" s="38" t="s">
        <v>27</v>
      </c>
    </row>
    <row r="63" spans="2:4" s="6" customFormat="1">
      <c r="B63" s="19" t="s">
        <v>52</v>
      </c>
      <c r="C63" s="39">
        <v>10</v>
      </c>
      <c r="D63" s="40">
        <f>C63*12</f>
        <v>120</v>
      </c>
    </row>
    <row r="64" spans="2:4" s="6" customFormat="1">
      <c r="B64" s="26" t="s">
        <v>53</v>
      </c>
      <c r="C64" s="41">
        <v>400</v>
      </c>
      <c r="D64" s="42">
        <f>C64*12</f>
        <v>4800</v>
      </c>
    </row>
    <row r="65" spans="2:10" s="6" customFormat="1">
      <c r="B65" s="26" t="s">
        <v>54</v>
      </c>
      <c r="C65" s="41">
        <v>10</v>
      </c>
      <c r="D65" s="42">
        <f>C65*12</f>
        <v>120</v>
      </c>
    </row>
    <row r="66" spans="2:10" s="6" customFormat="1">
      <c r="B66" s="43"/>
      <c r="C66" s="44">
        <f>SUM(C63:C65)</f>
        <v>420</v>
      </c>
      <c r="D66" s="45">
        <f>SUM(D63:D65)</f>
        <v>5040</v>
      </c>
    </row>
    <row r="67" spans="2:10" s="6" customFormat="1">
      <c r="B67" s="8" t="s">
        <v>14</v>
      </c>
    </row>
    <row r="68" spans="2:10" s="6" customFormat="1">
      <c r="C68" s="9">
        <f>($D$59-$D$66)/D59</f>
        <v>0</v>
      </c>
    </row>
    <row r="69" spans="2:10" s="6" customFormat="1"/>
    <row r="70" spans="2:10">
      <c r="B70" s="5" t="s">
        <v>17</v>
      </c>
    </row>
    <row r="71" spans="2:10" ht="72.75" customHeight="1">
      <c r="B71" s="105"/>
      <c r="C71" s="105"/>
      <c r="D71" s="105"/>
      <c r="E71" s="105"/>
      <c r="F71" s="105"/>
      <c r="G71" s="105"/>
      <c r="H71" s="105"/>
      <c r="I71" s="105"/>
      <c r="J71" s="105"/>
    </row>
    <row r="73" spans="2:10">
      <c r="B73" s="5" t="s">
        <v>18</v>
      </c>
    </row>
    <row r="74" spans="2:10" ht="72.75" customHeight="1">
      <c r="B74" s="105" t="s">
        <v>59</v>
      </c>
      <c r="C74" s="105"/>
      <c r="D74" s="105"/>
      <c r="E74" s="105"/>
      <c r="F74" s="105"/>
      <c r="G74" s="105"/>
      <c r="H74" s="105"/>
      <c r="I74" s="105"/>
      <c r="J74" s="105"/>
    </row>
    <row r="76" spans="2:10">
      <c r="B76" s="13" t="s">
        <v>35</v>
      </c>
    </row>
    <row r="77" spans="2:10">
      <c r="B77" s="106" t="s">
        <v>36</v>
      </c>
      <c r="C77" s="106"/>
      <c r="D77" s="46" t="s">
        <v>57</v>
      </c>
    </row>
    <row r="78" spans="2:10" ht="9.75" customHeight="1">
      <c r="D78" s="49"/>
    </row>
    <row r="79" spans="2:10">
      <c r="B79" s="13" t="s">
        <v>37</v>
      </c>
      <c r="D79" s="49"/>
    </row>
    <row r="80" spans="2:10" ht="11.25" customHeight="1">
      <c r="D80" s="49"/>
    </row>
    <row r="81" spans="2:10">
      <c r="B81" s="107" t="s">
        <v>30</v>
      </c>
      <c r="C81" s="108"/>
      <c r="D81" s="47">
        <v>0</v>
      </c>
    </row>
    <row r="82" spans="2:10">
      <c r="B82" s="107" t="s">
        <v>19</v>
      </c>
      <c r="C82" s="108"/>
      <c r="D82" s="46"/>
    </row>
    <row r="83" spans="2:10">
      <c r="B83" s="107" t="s">
        <v>20</v>
      </c>
      <c r="C83" s="108"/>
      <c r="D83" s="46" t="s">
        <v>57</v>
      </c>
    </row>
    <row r="84" spans="2:10">
      <c r="B84" s="107" t="s">
        <v>21</v>
      </c>
      <c r="C84" s="108"/>
      <c r="D84" s="46"/>
    </row>
    <row r="86" spans="2:10">
      <c r="B86" s="13" t="s">
        <v>28</v>
      </c>
    </row>
    <row r="87" spans="2:10" ht="72.75" customHeight="1">
      <c r="B87" s="105" t="s">
        <v>58</v>
      </c>
      <c r="C87" s="105"/>
      <c r="D87" s="105"/>
      <c r="E87" s="105"/>
      <c r="F87" s="105"/>
      <c r="G87" s="105"/>
      <c r="H87" s="105"/>
      <c r="I87" s="105"/>
      <c r="J87" s="105"/>
    </row>
    <row r="89" spans="2:10">
      <c r="B89" s="13" t="s">
        <v>29</v>
      </c>
    </row>
    <row r="90" spans="2:10" ht="72.75" customHeight="1">
      <c r="B90" s="105"/>
      <c r="C90" s="105"/>
      <c r="D90" s="105"/>
      <c r="E90" s="105"/>
      <c r="F90" s="105"/>
      <c r="G90" s="105"/>
      <c r="H90" s="105"/>
      <c r="I90" s="105"/>
      <c r="J90" s="105"/>
    </row>
  </sheetData>
  <sheetProtection selectLockedCells="1" selectUnlockedCells="1"/>
  <mergeCells count="48">
    <mergeCell ref="B61:B62"/>
    <mergeCell ref="C61:D61"/>
    <mergeCell ref="B90:J90"/>
    <mergeCell ref="B74:J74"/>
    <mergeCell ref="B77:C77"/>
    <mergeCell ref="B82:C82"/>
    <mergeCell ref="B83:C83"/>
    <mergeCell ref="B84:C84"/>
    <mergeCell ref="B87:J87"/>
    <mergeCell ref="B81:C81"/>
    <mergeCell ref="B71:J71"/>
    <mergeCell ref="C36:C37"/>
    <mergeCell ref="D36:E36"/>
    <mergeCell ref="F36:F37"/>
    <mergeCell ref="C54:D54"/>
    <mergeCell ref="B41:C41"/>
    <mergeCell ref="B54:B55"/>
    <mergeCell ref="B43:J43"/>
    <mergeCell ref="B44:C44"/>
    <mergeCell ref="B45:J45"/>
    <mergeCell ref="B46:J46"/>
    <mergeCell ref="B47:J47"/>
    <mergeCell ref="B2:J2"/>
    <mergeCell ref="I4:J4"/>
    <mergeCell ref="C6:J6"/>
    <mergeCell ref="C7:J7"/>
    <mergeCell ref="C8:J8"/>
    <mergeCell ref="C9:J9"/>
    <mergeCell ref="B10:J10"/>
    <mergeCell ref="B11:J11"/>
    <mergeCell ref="B12:J12"/>
    <mergeCell ref="B13:J13"/>
    <mergeCell ref="H22:H23"/>
    <mergeCell ref="G36:G37"/>
    <mergeCell ref="H36:H37"/>
    <mergeCell ref="B22:B23"/>
    <mergeCell ref="B30:C30"/>
    <mergeCell ref="B31:J31"/>
    <mergeCell ref="B34:C34"/>
    <mergeCell ref="B33:J33"/>
    <mergeCell ref="B29:J29"/>
    <mergeCell ref="B32:J32"/>
    <mergeCell ref="C22:C23"/>
    <mergeCell ref="D22:E22"/>
    <mergeCell ref="F22:F23"/>
    <mergeCell ref="G22:G23"/>
    <mergeCell ref="B27:C27"/>
    <mergeCell ref="B36:B37"/>
  </mergeCells>
  <phoneticPr fontId="1"/>
  <conditionalFormatting sqref="D77:D80">
    <cfRule type="containsText" dxfId="1" priority="1" operator="containsText" text="有">
      <formula>NOT(ISERROR(SEARCH("有",D77)))</formula>
    </cfRule>
    <cfRule type="containsText" dxfId="0" priority="2" operator="containsText" text="無">
      <formula>NOT(ISERROR(SEARCH("無",D77)))</formula>
    </cfRule>
  </conditionalFormatting>
  <dataValidations count="4">
    <dataValidation type="list" allowBlank="1" showInputMessage="1" showErrorMessage="1" sqref="B11:J11" xr:uid="{00000000-0002-0000-0000-00000100000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Katakana" allowBlank="1" showInputMessage="1" showErrorMessage="1" sqref="C8:H8 C6" xr:uid="{00000000-0002-0000-0000-000002000000}"/>
    <dataValidation type="list" allowBlank="1" showInputMessage="1" showErrorMessage="1" sqref="D82:D84 D77:D79" xr:uid="{00000000-0002-0000-0000-000003000000}">
      <formula1>"有,無"</formula1>
    </dataValidation>
    <dataValidation imeMode="halfAlpha" allowBlank="1" showInputMessage="1" showErrorMessage="1" sqref="B13:J15" xr:uid="{00000000-0002-0000-0000-000000000000}"/>
  </dataValidations>
  <printOptions horizontalCentered="1"/>
  <pageMargins left="0.70866141732283472" right="0.70866141732283472" top="0.74803149606299213" bottom="0.74803149606299213" header="0.31496062992125984" footer="0.31496062992125984"/>
  <pageSetup paperSize="9" scale="54" fitToHeight="0" orientation="portrait" r:id="rId1"/>
  <rowBreaks count="2" manualBreakCount="2">
    <brk id="50" max="10" man="1"/>
    <brk id="7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vt:lpstr>
      <vt:lpstr>事業報告書!Print_Area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一真(kouda-kazuma.ne7)</dc:creator>
  <cp:lastModifiedBy>児童デイサービス代表メール 織田</cp:lastModifiedBy>
  <cp:lastPrinted>2023-03-23T06:38:00Z</cp:lastPrinted>
  <dcterms:created xsi:type="dcterms:W3CDTF">2022-12-19T04:42:28Z</dcterms:created>
  <dcterms:modified xsi:type="dcterms:W3CDTF">2024-10-15T07:57:48Z</dcterms:modified>
</cp:coreProperties>
</file>